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" activeTab="0"/>
  </bookViews>
  <sheets>
    <sheet name="Лист1" sheetId="1" r:id="rId1"/>
  </sheets>
  <definedNames>
    <definedName name="Excel_BuiltIn__FilterDatabase" localSheetId="0">'Лист1'!$A$1:$O$84</definedName>
  </definedNames>
  <calcPr fullCalcOnLoad="1"/>
</workbook>
</file>

<file path=xl/sharedStrings.xml><?xml version="1.0" encoding="utf-8"?>
<sst xmlns="http://schemas.openxmlformats.org/spreadsheetml/2006/main" count="125" uniqueCount="82">
  <si>
    <t>Фамилия, имя
участника</t>
  </si>
  <si>
    <t>Возраст
участника</t>
  </si>
  <si>
    <t>Попытка 1</t>
  </si>
  <si>
    <t>Попытка 2</t>
  </si>
  <si>
    <t>Попытка 3</t>
  </si>
  <si>
    <t>Место</t>
  </si>
  <si>
    <t>Протокол
городских соревнований по судомодельному спорту</t>
  </si>
  <si>
    <t>Соревнования самоходных моделей класса ЕХ-600</t>
  </si>
  <si>
    <t>Выставка моделей</t>
  </si>
  <si>
    <t>Стендовая оценка</t>
  </si>
  <si>
    <t>Ходовые испытания</t>
  </si>
  <si>
    <t>Результат стендовой оценки</t>
  </si>
  <si>
    <t>Результат ходовых испытаний</t>
  </si>
  <si>
    <t>Исполнение
(50 баллов)</t>
  </si>
  <si>
    <t>Впечатление
(20 баллов)</t>
  </si>
  <si>
    <t>Объём работы
(30 баллов)</t>
  </si>
  <si>
    <t>Название модели</t>
  </si>
  <si>
    <t>№
модели</t>
  </si>
  <si>
    <t>Перегон 1</t>
  </si>
  <si>
    <t>Перегон 2</t>
  </si>
  <si>
    <t>Дополнительные ходовые испытания</t>
  </si>
  <si>
    <t>Перегон 3</t>
  </si>
  <si>
    <t>Результат дополни-тельных ходовых испытаний</t>
  </si>
  <si>
    <t>Фамилия, имя
участника
Название модели</t>
  </si>
  <si>
    <t>Ирцов Алексей</t>
  </si>
  <si>
    <t>Козловский Даниил</t>
  </si>
  <si>
    <t>Модель катера "Молния"</t>
  </si>
  <si>
    <t>Дроняев Александр</t>
  </si>
  <si>
    <t>Модель теплохода</t>
  </si>
  <si>
    <t>Модель канонерской лодки</t>
  </si>
  <si>
    <t>Кучнеров Максим</t>
  </si>
  <si>
    <t>Свириденко Евгений</t>
  </si>
  <si>
    <t>Модель яхты</t>
  </si>
  <si>
    <r>
      <t>Главный судья соревнований:</t>
    </r>
    <r>
      <rPr>
        <sz val="10"/>
        <rFont val="Arial"/>
        <family val="2"/>
      </rPr>
      <t xml:space="preserve">
Казакеев А. В. _______________________</t>
    </r>
  </si>
  <si>
    <r>
      <t>Судья выставки моделей:</t>
    </r>
    <r>
      <rPr>
        <sz val="10"/>
        <rFont val="Arial"/>
        <family val="2"/>
      </rPr>
      <t xml:space="preserve">
Костин А. В. _________________________</t>
    </r>
  </si>
  <si>
    <t>Модель буксира</t>
  </si>
  <si>
    <t>Модели-копии</t>
  </si>
  <si>
    <t>Морозов Назар</t>
  </si>
  <si>
    <t>Грачёв Дмитрий</t>
  </si>
  <si>
    <t>Токарев Владислав</t>
  </si>
  <si>
    <t>Модель судна "Титаник"</t>
  </si>
  <si>
    <t>Модель гребной лодки "Дракон"</t>
  </si>
  <si>
    <t>Модель гребной лодки</t>
  </si>
  <si>
    <t>Контурные модели</t>
  </si>
  <si>
    <t>Арсёнов Илья</t>
  </si>
  <si>
    <t>Лебедев Арсений</t>
  </si>
  <si>
    <t>Модель теплохода "Фейерверк"</t>
  </si>
  <si>
    <t>Модель теплохода "Гром"</t>
  </si>
  <si>
    <t>Модели аппаратов на воздушной подушке</t>
  </si>
  <si>
    <t>Модель аппарата на воздушной подушке</t>
  </si>
  <si>
    <t>Простейшие модели</t>
  </si>
  <si>
    <t>Модель плота "Максим"</t>
  </si>
  <si>
    <t>Хорев Денис</t>
  </si>
  <si>
    <t>Михайлов Антон</t>
  </si>
  <si>
    <t>Модель плота "Победа"</t>
  </si>
  <si>
    <t>Модель парохода "Космос"</t>
  </si>
  <si>
    <t>Модель парусного катамарана</t>
  </si>
  <si>
    <r>
      <t>"</t>
    </r>
    <r>
      <rPr>
        <u val="single"/>
        <sz val="10"/>
        <rFont val="Arial"/>
        <family val="2"/>
      </rPr>
      <t xml:space="preserve"> 19 </t>
    </r>
    <r>
      <rPr>
        <sz val="10"/>
        <rFont val="Arial"/>
        <family val="2"/>
      </rPr>
      <t>" __</t>
    </r>
    <r>
      <rPr>
        <u val="single"/>
        <sz val="10"/>
        <rFont val="Arial"/>
        <family val="2"/>
      </rPr>
      <t xml:space="preserve">    мая    </t>
    </r>
    <r>
      <rPr>
        <sz val="10"/>
        <rFont val="Arial"/>
        <family val="2"/>
      </rPr>
      <t>__ 2019 года</t>
    </r>
  </si>
  <si>
    <t>Свириденко Евгений
Модель буксира</t>
  </si>
  <si>
    <t>Козловский Даниил
Модель катера "Молния"</t>
  </si>
  <si>
    <t>Лебедев Арсений
Модель теплохода</t>
  </si>
  <si>
    <t>Модель аппарата на воздушной подушке "Комета"</t>
  </si>
  <si>
    <t>Морозов Назар
Модель судна "Титаник"</t>
  </si>
  <si>
    <t>Морозов Назар
Модель канонерской лодки</t>
  </si>
  <si>
    <t>Грачёв Дмитрий
Модель теплохода "Гром"</t>
  </si>
  <si>
    <t>Ирцов Алексей
Модель гребной лодки "Дракон"</t>
  </si>
  <si>
    <t>Грачёв Дмитрий
Модель катера "Молния"</t>
  </si>
  <si>
    <t>Арсёнов Илья
Модель теплохода</t>
  </si>
  <si>
    <t>Грачёв Дмитрий
Модель судна "Титаник"</t>
  </si>
  <si>
    <t>Хорев Денис
Модель парохода "Космос"</t>
  </si>
  <si>
    <t>Грачёв Дмитрий
Модель канонерской лодки</t>
  </si>
  <si>
    <t>Кучнеров Максим
Модель теплохода "Фейерверк"</t>
  </si>
  <si>
    <t>Свириденко Евгений
Модель гребной лодки</t>
  </si>
  <si>
    <t>Токарев Владислав
Модель судна "Титаник"</t>
  </si>
  <si>
    <t>Герасимов Андрей</t>
  </si>
  <si>
    <t>Ирцов Алексей
Модель теплохода</t>
  </si>
  <si>
    <t>Ирцов Алексей
Модель теплохода "Кубок"</t>
  </si>
  <si>
    <t>Ирцов Алексей
Модель аэроглиссера</t>
  </si>
  <si>
    <t>Герасимов Андрей
Модель теплохода</t>
  </si>
  <si>
    <t>Морозов Назар
Модель парохода</t>
  </si>
  <si>
    <t>Модель парохода</t>
  </si>
  <si>
    <r>
      <t>"</t>
    </r>
    <r>
      <rPr>
        <u val="single"/>
        <sz val="10"/>
        <rFont val="Arial"/>
        <family val="2"/>
      </rPr>
      <t xml:space="preserve"> 28 </t>
    </r>
    <r>
      <rPr>
        <sz val="10"/>
        <rFont val="Arial"/>
        <family val="2"/>
      </rPr>
      <t>" __</t>
    </r>
    <r>
      <rPr>
        <u val="single"/>
        <sz val="10"/>
        <rFont val="Arial"/>
        <family val="2"/>
      </rPr>
      <t xml:space="preserve">    мая    </t>
    </r>
    <r>
      <rPr>
        <sz val="10"/>
        <rFont val="Arial"/>
        <family val="2"/>
      </rPr>
      <t>__ 2019 года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</si>
</sst>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3"/>
      <color indexed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2" fontId="0" fillId="0" borderId="7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zoomScale="70" zoomScaleNormal="70" zoomScaleSheetLayoutView="55" workbookViewId="0" topLeftCell="A1">
      <selection activeCell="P10" sqref="P10"/>
    </sheetView>
  </sheetViews>
  <sheetFormatPr defaultColWidth="9.140625" defaultRowHeight="12.75"/>
  <cols>
    <col min="1" max="1" width="10.421875" style="0" customWidth="1"/>
    <col min="2" max="2" width="35.140625" style="0" customWidth="1"/>
    <col min="3" max="3" width="12.8515625" style="0" customWidth="1"/>
    <col min="4" max="10" width="13.7109375" style="0" customWidth="1"/>
    <col min="11" max="12" width="13.7109375" style="0" hidden="1" customWidth="1"/>
    <col min="13" max="14" width="13.7109375" style="1" customWidth="1"/>
    <col min="15" max="15" width="9.7109375" style="0" customWidth="1"/>
    <col min="16" max="16" width="27.28125" style="0" customWidth="1"/>
  </cols>
  <sheetData>
    <row r="1" spans="1:15" ht="43.5" customHeight="1">
      <c r="A1" s="61" t="s">
        <v>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39.75" customHeight="1">
      <c r="A2" s="62" t="s">
        <v>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4.75" customHeight="1">
      <c r="A3" s="58" t="s">
        <v>17</v>
      </c>
      <c r="B3" s="58" t="s">
        <v>23</v>
      </c>
      <c r="C3" s="58" t="s">
        <v>1</v>
      </c>
      <c r="D3" s="58" t="s">
        <v>10</v>
      </c>
      <c r="E3" s="58"/>
      <c r="F3" s="58"/>
      <c r="G3" s="58"/>
      <c r="H3" s="63" t="s">
        <v>20</v>
      </c>
      <c r="I3" s="63"/>
      <c r="J3" s="63"/>
      <c r="K3" s="63"/>
      <c r="L3" s="63"/>
      <c r="M3" s="63"/>
      <c r="N3" s="58" t="s">
        <v>5</v>
      </c>
      <c r="O3" s="62"/>
    </row>
    <row r="4" spans="1:15" ht="63.75">
      <c r="A4" s="58"/>
      <c r="B4" s="58"/>
      <c r="C4" s="58"/>
      <c r="D4" s="5" t="s">
        <v>2</v>
      </c>
      <c r="E4" s="5" t="s">
        <v>3</v>
      </c>
      <c r="F4" s="5" t="s">
        <v>4</v>
      </c>
      <c r="G4" s="7" t="s">
        <v>12</v>
      </c>
      <c r="H4" s="5" t="s">
        <v>18</v>
      </c>
      <c r="I4" s="5" t="s">
        <v>19</v>
      </c>
      <c r="J4" s="5" t="s">
        <v>21</v>
      </c>
      <c r="K4" s="5"/>
      <c r="L4" s="5"/>
      <c r="M4" s="8" t="s">
        <v>22</v>
      </c>
      <c r="N4" s="58"/>
      <c r="O4" s="62"/>
    </row>
    <row r="5" spans="1:15" ht="30" customHeight="1">
      <c r="A5" s="58" t="s">
        <v>36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45"/>
    </row>
    <row r="6" spans="1:15" ht="30" customHeight="1">
      <c r="A6" s="9">
        <v>14</v>
      </c>
      <c r="B6" s="9" t="s">
        <v>70</v>
      </c>
      <c r="C6" s="27">
        <v>9</v>
      </c>
      <c r="D6" s="27">
        <v>50</v>
      </c>
      <c r="E6" s="27">
        <v>100</v>
      </c>
      <c r="F6" s="27">
        <v>90</v>
      </c>
      <c r="G6" s="14">
        <f>SUM(K6:L6)/2</f>
        <v>95</v>
      </c>
      <c r="H6" s="19"/>
      <c r="I6" s="19"/>
      <c r="J6" s="19"/>
      <c r="K6" s="19">
        <f>MAX(D6:F6)</f>
        <v>100</v>
      </c>
      <c r="L6" s="19">
        <f>LARGE(D6:F6,2)</f>
        <v>90</v>
      </c>
      <c r="M6" s="14"/>
      <c r="N6" s="39">
        <v>1</v>
      </c>
      <c r="O6" s="21"/>
    </row>
    <row r="7" spans="1:15" ht="30" customHeight="1">
      <c r="A7" s="9">
        <v>1</v>
      </c>
      <c r="B7" s="9" t="s">
        <v>58</v>
      </c>
      <c r="C7" s="27">
        <v>11</v>
      </c>
      <c r="D7" s="27">
        <v>60</v>
      </c>
      <c r="E7" s="27">
        <v>30</v>
      </c>
      <c r="F7" s="27">
        <v>40</v>
      </c>
      <c r="G7" s="14">
        <f>SUM(K7:L7)/2</f>
        <v>50</v>
      </c>
      <c r="H7" s="19"/>
      <c r="I7" s="19"/>
      <c r="J7" s="19"/>
      <c r="K7" s="19">
        <f>MAX(D7:F7)</f>
        <v>60</v>
      </c>
      <c r="L7" s="19">
        <f>LARGE(D7:F7,2)</f>
        <v>40</v>
      </c>
      <c r="M7" s="14"/>
      <c r="N7" s="39">
        <v>2</v>
      </c>
      <c r="O7" s="21"/>
    </row>
    <row r="8" spans="1:15" ht="30" customHeight="1">
      <c r="A8" s="9">
        <v>25</v>
      </c>
      <c r="B8" s="27" t="s">
        <v>62</v>
      </c>
      <c r="C8" s="27">
        <v>9</v>
      </c>
      <c r="D8" s="27">
        <v>40</v>
      </c>
      <c r="E8" s="27">
        <v>40</v>
      </c>
      <c r="F8" s="27">
        <v>50</v>
      </c>
      <c r="G8" s="14">
        <f>SUM(K8:L8)/2</f>
        <v>45</v>
      </c>
      <c r="H8" s="19"/>
      <c r="I8" s="19"/>
      <c r="J8" s="19"/>
      <c r="K8" s="19">
        <f>MAX(D8:F8)</f>
        <v>50</v>
      </c>
      <c r="L8" s="19">
        <f>LARGE(D8:F8,2)</f>
        <v>40</v>
      </c>
      <c r="M8" s="14"/>
      <c r="N8" s="39">
        <v>3</v>
      </c>
      <c r="O8" s="21"/>
    </row>
    <row r="9" spans="1:15" ht="30" customHeight="1">
      <c r="A9" s="9">
        <v>27</v>
      </c>
      <c r="B9" s="9" t="s">
        <v>77</v>
      </c>
      <c r="C9" s="27">
        <v>9</v>
      </c>
      <c r="D9" s="27">
        <v>20</v>
      </c>
      <c r="E9" s="27">
        <v>50</v>
      </c>
      <c r="F9" s="27">
        <v>30</v>
      </c>
      <c r="G9" s="14">
        <f>SUM(K9:L9)/2</f>
        <v>40</v>
      </c>
      <c r="H9" s="19"/>
      <c r="I9" s="19"/>
      <c r="J9" s="19"/>
      <c r="K9" s="19">
        <f>MAX(D9:F9)</f>
        <v>50</v>
      </c>
      <c r="L9" s="19">
        <f>LARGE(D9:F9,2)</f>
        <v>30</v>
      </c>
      <c r="M9" s="14"/>
      <c r="N9" s="36">
        <v>4</v>
      </c>
      <c r="O9" s="21"/>
    </row>
    <row r="10" spans="1:15" ht="30" customHeight="1">
      <c r="A10" s="9">
        <v>10</v>
      </c>
      <c r="B10" s="9" t="s">
        <v>68</v>
      </c>
      <c r="C10" s="27">
        <v>9</v>
      </c>
      <c r="D10" s="27">
        <v>20</v>
      </c>
      <c r="E10" s="27">
        <v>30</v>
      </c>
      <c r="F10" s="27">
        <v>40</v>
      </c>
      <c r="G10" s="14">
        <f>SUM(K10:L10)/2</f>
        <v>35</v>
      </c>
      <c r="H10" s="19">
        <v>40</v>
      </c>
      <c r="I10" s="19">
        <v>60</v>
      </c>
      <c r="J10" s="19"/>
      <c r="K10" s="19">
        <f>MAX(D10:F10)</f>
        <v>40</v>
      </c>
      <c r="L10" s="19">
        <f>LARGE(D10:F10,2)</f>
        <v>30</v>
      </c>
      <c r="M10" s="14">
        <f>SUM(H10:J10)</f>
        <v>100</v>
      </c>
      <c r="N10" s="36">
        <v>5</v>
      </c>
      <c r="O10" s="21"/>
    </row>
    <row r="11" spans="1:15" ht="30" customHeight="1">
      <c r="A11" s="9">
        <v>5</v>
      </c>
      <c r="B11" s="9" t="s">
        <v>63</v>
      </c>
      <c r="C11" s="27">
        <v>9</v>
      </c>
      <c r="D11" s="27">
        <v>30</v>
      </c>
      <c r="E11" s="27">
        <v>30</v>
      </c>
      <c r="F11" s="27">
        <v>40</v>
      </c>
      <c r="G11" s="14">
        <f>SUM(K11:L11)/2</f>
        <v>35</v>
      </c>
      <c r="H11" s="19">
        <v>40</v>
      </c>
      <c r="I11" s="19">
        <v>50</v>
      </c>
      <c r="J11" s="19"/>
      <c r="K11" s="19">
        <f>MAX(D11:F11)</f>
        <v>40</v>
      </c>
      <c r="L11" s="19">
        <f>LARGE(D11:F11,2)</f>
        <v>30</v>
      </c>
      <c r="M11" s="14">
        <f>SUM(H11:J11)</f>
        <v>90</v>
      </c>
      <c r="N11" s="36">
        <v>6</v>
      </c>
      <c r="O11" s="21"/>
    </row>
    <row r="12" spans="1:15" ht="30" customHeight="1">
      <c r="A12" s="9">
        <v>18</v>
      </c>
      <c r="B12" s="9" t="s">
        <v>79</v>
      </c>
      <c r="C12" s="9">
        <v>9</v>
      </c>
      <c r="D12" s="27">
        <v>10</v>
      </c>
      <c r="E12" s="27">
        <v>10</v>
      </c>
      <c r="F12" s="27">
        <v>10</v>
      </c>
      <c r="G12" s="14">
        <f>SUM(K12:L12)/2</f>
        <v>10</v>
      </c>
      <c r="H12" s="19"/>
      <c r="I12" s="19"/>
      <c r="J12" s="19"/>
      <c r="K12" s="19">
        <f>MAX(D12:F12)</f>
        <v>10</v>
      </c>
      <c r="L12" s="19">
        <f>LARGE(D12:F12,2)</f>
        <v>10</v>
      </c>
      <c r="M12" s="14"/>
      <c r="N12" s="36">
        <v>7</v>
      </c>
      <c r="O12" s="21"/>
    </row>
    <row r="13" spans="1:15" ht="30" customHeight="1">
      <c r="A13" s="9">
        <v>7</v>
      </c>
      <c r="B13" s="9" t="s">
        <v>65</v>
      </c>
      <c r="C13" s="27">
        <v>9</v>
      </c>
      <c r="D13" s="27">
        <v>0</v>
      </c>
      <c r="E13" s="27">
        <v>0</v>
      </c>
      <c r="F13" s="27">
        <v>0</v>
      </c>
      <c r="G13" s="14">
        <f>SUM(K13:L13)/2</f>
        <v>0</v>
      </c>
      <c r="H13" s="19"/>
      <c r="I13" s="19"/>
      <c r="J13" s="19"/>
      <c r="K13" s="19">
        <f>MAX(D13:F13)</f>
        <v>0</v>
      </c>
      <c r="L13" s="19">
        <f>LARGE(D13:F13,2)</f>
        <v>0</v>
      </c>
      <c r="M13" s="14"/>
      <c r="N13" s="36">
        <v>8</v>
      </c>
      <c r="O13" s="21"/>
    </row>
    <row r="14" spans="1:15" ht="30" customHeight="1">
      <c r="A14" s="9">
        <v>13</v>
      </c>
      <c r="B14" s="9" t="s">
        <v>69</v>
      </c>
      <c r="C14" s="9">
        <v>8</v>
      </c>
      <c r="D14" s="27">
        <v>0</v>
      </c>
      <c r="E14" s="27">
        <v>0</v>
      </c>
      <c r="F14" s="27">
        <v>0</v>
      </c>
      <c r="G14" s="14">
        <f>SUM(K14:L14)/2</f>
        <v>0</v>
      </c>
      <c r="H14" s="19"/>
      <c r="I14" s="19"/>
      <c r="J14" s="19"/>
      <c r="K14" s="19">
        <f>MAX(D14:F14)</f>
        <v>0</v>
      </c>
      <c r="L14" s="19">
        <f>LARGE(D14:F14,2)</f>
        <v>0</v>
      </c>
      <c r="M14" s="14"/>
      <c r="N14" s="36">
        <v>9</v>
      </c>
      <c r="O14" s="21"/>
    </row>
    <row r="15" spans="1:15" ht="30" customHeight="1">
      <c r="A15" s="9">
        <v>19</v>
      </c>
      <c r="B15" s="9" t="s">
        <v>72</v>
      </c>
      <c r="C15" s="27">
        <v>11</v>
      </c>
      <c r="D15" s="27">
        <v>0</v>
      </c>
      <c r="E15" s="27">
        <v>0</v>
      </c>
      <c r="F15" s="27">
        <v>0</v>
      </c>
      <c r="G15" s="14">
        <f>SUM(K15:L15)/2</f>
        <v>0</v>
      </c>
      <c r="H15" s="19"/>
      <c r="I15" s="19"/>
      <c r="J15" s="19"/>
      <c r="K15" s="19">
        <f>MAX(D15:F15)</f>
        <v>0</v>
      </c>
      <c r="L15" s="19">
        <f>LARGE(D15:F15,2)</f>
        <v>0</v>
      </c>
      <c r="M15" s="14"/>
      <c r="N15" s="36">
        <v>10</v>
      </c>
      <c r="O15" s="21"/>
    </row>
    <row r="16" spans="1:15" ht="30" customHeight="1">
      <c r="A16" s="9">
        <v>22</v>
      </c>
      <c r="B16" s="9" t="s">
        <v>73</v>
      </c>
      <c r="C16" s="27">
        <v>8</v>
      </c>
      <c r="D16" s="27">
        <v>0</v>
      </c>
      <c r="E16" s="27">
        <v>0</v>
      </c>
      <c r="F16" s="27">
        <v>0</v>
      </c>
      <c r="G16" s="14">
        <f>SUM(K16:L16)/2</f>
        <v>0</v>
      </c>
      <c r="H16" s="19"/>
      <c r="I16" s="19"/>
      <c r="J16" s="19"/>
      <c r="K16" s="19">
        <f>MAX(D16:F16)</f>
        <v>0</v>
      </c>
      <c r="L16" s="19">
        <f>LARGE(D16:F16,2)</f>
        <v>0</v>
      </c>
      <c r="M16" s="14"/>
      <c r="N16" s="36">
        <v>11</v>
      </c>
      <c r="O16" s="21"/>
    </row>
    <row r="17" spans="1:17" ht="60" customHeight="1">
      <c r="A17" s="64" t="s">
        <v>33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30"/>
      <c r="P17" s="26"/>
      <c r="Q17" s="26"/>
    </row>
    <row r="18" spans="1:17" ht="39.75" customHeight="1">
      <c r="A18" s="53" t="s">
        <v>81</v>
      </c>
      <c r="B18" s="54"/>
      <c r="C18" s="54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30"/>
      <c r="P18" s="26"/>
      <c r="Q18" s="26"/>
    </row>
    <row r="19" spans="1:15" ht="43.5" customHeight="1">
      <c r="A19" s="61" t="s">
        <v>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5" ht="30" customHeight="1">
      <c r="A20" s="62" t="s">
        <v>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5" ht="24.75" customHeight="1">
      <c r="A21" s="58" t="s">
        <v>17</v>
      </c>
      <c r="B21" s="58" t="s">
        <v>23</v>
      </c>
      <c r="C21" s="58" t="s">
        <v>1</v>
      </c>
      <c r="D21" s="58" t="s">
        <v>10</v>
      </c>
      <c r="E21" s="58"/>
      <c r="F21" s="58"/>
      <c r="G21" s="58"/>
      <c r="H21" s="63" t="s">
        <v>20</v>
      </c>
      <c r="I21" s="63"/>
      <c r="J21" s="63"/>
      <c r="K21" s="63"/>
      <c r="L21" s="63"/>
      <c r="M21" s="63"/>
      <c r="N21" s="58" t="s">
        <v>5</v>
      </c>
      <c r="O21" s="62"/>
    </row>
    <row r="22" spans="1:15" ht="63.75" customHeight="1">
      <c r="A22" s="58"/>
      <c r="B22" s="58"/>
      <c r="C22" s="58"/>
      <c r="D22" s="5" t="s">
        <v>2</v>
      </c>
      <c r="E22" s="5" t="s">
        <v>3</v>
      </c>
      <c r="F22" s="5" t="s">
        <v>4</v>
      </c>
      <c r="G22" s="7" t="s">
        <v>12</v>
      </c>
      <c r="H22" s="5" t="s">
        <v>18</v>
      </c>
      <c r="I22" s="5" t="s">
        <v>19</v>
      </c>
      <c r="J22" s="5" t="s">
        <v>21</v>
      </c>
      <c r="K22" s="5"/>
      <c r="L22" s="5"/>
      <c r="M22" s="8" t="s">
        <v>22</v>
      </c>
      <c r="N22" s="58"/>
      <c r="O22" s="62"/>
    </row>
    <row r="23" spans="1:15" ht="30" customHeight="1">
      <c r="A23" s="58" t="s">
        <v>43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21"/>
    </row>
    <row r="24" spans="1:15" ht="30" customHeight="1">
      <c r="A24" s="9">
        <v>2</v>
      </c>
      <c r="B24" s="9" t="s">
        <v>59</v>
      </c>
      <c r="C24" s="27">
        <v>11</v>
      </c>
      <c r="D24" s="27">
        <v>50</v>
      </c>
      <c r="E24" s="27">
        <v>40</v>
      </c>
      <c r="F24" s="27">
        <v>60</v>
      </c>
      <c r="G24" s="14">
        <f>SUM(K24:L24)/2</f>
        <v>55</v>
      </c>
      <c r="H24" s="19"/>
      <c r="I24" s="19"/>
      <c r="J24" s="19"/>
      <c r="K24" s="19">
        <f>MAX(D24:F24)</f>
        <v>60</v>
      </c>
      <c r="L24" s="19">
        <f>LARGE(D24:F24,2)</f>
        <v>50</v>
      </c>
      <c r="M24" s="14"/>
      <c r="N24" s="39">
        <v>1</v>
      </c>
      <c r="O24" s="21"/>
    </row>
    <row r="25" spans="1:15" ht="30" customHeight="1">
      <c r="A25" s="9">
        <v>9</v>
      </c>
      <c r="B25" s="9" t="s">
        <v>67</v>
      </c>
      <c r="C25" s="27">
        <v>9</v>
      </c>
      <c r="D25" s="27">
        <v>50</v>
      </c>
      <c r="E25" s="27">
        <v>50</v>
      </c>
      <c r="F25" s="27">
        <v>10</v>
      </c>
      <c r="G25" s="14">
        <f>SUM(K25:L25)/2</f>
        <v>50</v>
      </c>
      <c r="H25" s="19"/>
      <c r="I25" s="19"/>
      <c r="J25" s="19"/>
      <c r="K25" s="19">
        <f>MAX(D25:F25)</f>
        <v>50</v>
      </c>
      <c r="L25" s="19">
        <f>LARGE(D25:F25,2)</f>
        <v>50</v>
      </c>
      <c r="M25" s="14"/>
      <c r="N25" s="39">
        <v>2</v>
      </c>
      <c r="O25" s="21"/>
    </row>
    <row r="26" spans="1:15" ht="30" customHeight="1">
      <c r="A26" s="9">
        <v>6</v>
      </c>
      <c r="B26" s="9" t="s">
        <v>64</v>
      </c>
      <c r="C26" s="27">
        <v>9</v>
      </c>
      <c r="D26" s="27">
        <v>30</v>
      </c>
      <c r="E26" s="27">
        <v>20</v>
      </c>
      <c r="F26" s="27">
        <v>30</v>
      </c>
      <c r="G26" s="14">
        <f>SUM(K26:L26)/2</f>
        <v>30</v>
      </c>
      <c r="H26" s="19">
        <v>40</v>
      </c>
      <c r="I26" s="19"/>
      <c r="J26" s="19"/>
      <c r="K26" s="19">
        <f>MAX(D26:F26)</f>
        <v>30</v>
      </c>
      <c r="L26" s="19">
        <f>LARGE(D26:F26,2)</f>
        <v>30</v>
      </c>
      <c r="M26" s="14">
        <f>SUM(H26:J26)</f>
        <v>40</v>
      </c>
      <c r="N26" s="39">
        <v>3</v>
      </c>
      <c r="O26" s="22"/>
    </row>
    <row r="27" spans="1:15" ht="30" customHeight="1">
      <c r="A27" s="9">
        <v>16</v>
      </c>
      <c r="B27" s="9" t="s">
        <v>75</v>
      </c>
      <c r="C27" s="27">
        <v>9</v>
      </c>
      <c r="D27" s="27">
        <v>30</v>
      </c>
      <c r="E27" s="27">
        <v>10</v>
      </c>
      <c r="F27" s="27">
        <v>30</v>
      </c>
      <c r="G27" s="14">
        <f>SUM(K27:L27)/2</f>
        <v>30</v>
      </c>
      <c r="H27" s="19">
        <v>30</v>
      </c>
      <c r="I27" s="19"/>
      <c r="J27" s="19"/>
      <c r="K27" s="19">
        <f>MAX(D27:F27)</f>
        <v>30</v>
      </c>
      <c r="L27" s="19">
        <f>LARGE(D27:F27,2)</f>
        <v>30</v>
      </c>
      <c r="M27" s="14">
        <f>SUM(H27:J27)</f>
        <v>30</v>
      </c>
      <c r="N27" s="36">
        <v>4</v>
      </c>
      <c r="O27" s="22"/>
    </row>
    <row r="28" spans="1:15" ht="30" customHeight="1">
      <c r="A28" s="9">
        <v>8</v>
      </c>
      <c r="B28" s="9" t="s">
        <v>66</v>
      </c>
      <c r="C28" s="27">
        <v>9</v>
      </c>
      <c r="D28" s="27">
        <v>20</v>
      </c>
      <c r="E28" s="27">
        <v>10</v>
      </c>
      <c r="F28" s="27">
        <v>20</v>
      </c>
      <c r="G28" s="14">
        <f>SUM(K28:L28)/2</f>
        <v>20</v>
      </c>
      <c r="H28" s="19">
        <v>20</v>
      </c>
      <c r="I28" s="19">
        <v>20</v>
      </c>
      <c r="J28" s="19"/>
      <c r="K28" s="19">
        <f>MAX(D28:F28)</f>
        <v>20</v>
      </c>
      <c r="L28" s="19">
        <f>LARGE(D28:F28,2)</f>
        <v>20</v>
      </c>
      <c r="M28" s="14">
        <f>SUM(H28:J28)</f>
        <v>40</v>
      </c>
      <c r="N28" s="72">
        <v>5</v>
      </c>
      <c r="O28" s="22"/>
    </row>
    <row r="29" spans="1:15" ht="30" customHeight="1">
      <c r="A29" s="9">
        <v>3</v>
      </c>
      <c r="B29" s="9" t="s">
        <v>60</v>
      </c>
      <c r="C29" s="27">
        <v>9</v>
      </c>
      <c r="D29" s="27">
        <v>20</v>
      </c>
      <c r="E29" s="27">
        <v>20</v>
      </c>
      <c r="F29" s="27">
        <v>20</v>
      </c>
      <c r="G29" s="14">
        <f>SUM(K29:L29)/2</f>
        <v>20</v>
      </c>
      <c r="H29" s="19">
        <v>20</v>
      </c>
      <c r="I29" s="19">
        <v>10</v>
      </c>
      <c r="J29" s="19"/>
      <c r="K29" s="19">
        <f>MAX(D29:F29)</f>
        <v>20</v>
      </c>
      <c r="L29" s="19">
        <f>LARGE(D29:F29,2)</f>
        <v>20</v>
      </c>
      <c r="M29" s="14">
        <f>SUM(H29:J29)</f>
        <v>30</v>
      </c>
      <c r="N29" s="72">
        <v>6</v>
      </c>
      <c r="O29" s="22"/>
    </row>
    <row r="30" spans="1:15" ht="30" customHeight="1">
      <c r="A30" s="9">
        <v>24</v>
      </c>
      <c r="B30" s="9" t="s">
        <v>78</v>
      </c>
      <c r="C30" s="27">
        <v>8</v>
      </c>
      <c r="D30" s="27">
        <v>20</v>
      </c>
      <c r="E30" s="27">
        <v>10</v>
      </c>
      <c r="F30" s="27">
        <v>20</v>
      </c>
      <c r="G30" s="14">
        <f>SUM(K30:L30)/2</f>
        <v>20</v>
      </c>
      <c r="H30" s="19">
        <v>0</v>
      </c>
      <c r="I30" s="19"/>
      <c r="J30" s="19"/>
      <c r="K30" s="19">
        <f>MAX(D30:F30)</f>
        <v>20</v>
      </c>
      <c r="L30" s="19">
        <f>LARGE(D30:F30,2)</f>
        <v>20</v>
      </c>
      <c r="M30" s="14">
        <f>SUM(H30:J30)</f>
        <v>0</v>
      </c>
      <c r="N30" s="36">
        <v>7</v>
      </c>
      <c r="O30" s="22"/>
    </row>
    <row r="31" spans="1:15" ht="30" customHeight="1">
      <c r="A31" s="9">
        <v>15</v>
      </c>
      <c r="B31" s="9" t="s">
        <v>71</v>
      </c>
      <c r="C31" s="27">
        <v>9</v>
      </c>
      <c r="D31" s="27">
        <v>0</v>
      </c>
      <c r="E31" s="27">
        <v>0</v>
      </c>
      <c r="F31" s="27">
        <v>0</v>
      </c>
      <c r="G31" s="14">
        <f>SUM(K31:L31)/2</f>
        <v>0</v>
      </c>
      <c r="H31" s="19"/>
      <c r="I31" s="19"/>
      <c r="J31" s="19"/>
      <c r="K31" s="19">
        <f>MAX(D31:F31)</f>
        <v>0</v>
      </c>
      <c r="L31" s="19">
        <f>LARGE(D31:F31,2)</f>
        <v>0</v>
      </c>
      <c r="M31" s="14"/>
      <c r="N31" s="36">
        <v>8</v>
      </c>
      <c r="O31" s="22"/>
    </row>
    <row r="32" spans="1:15" ht="30" customHeight="1">
      <c r="A32" s="9">
        <v>26</v>
      </c>
      <c r="B32" s="9" t="s">
        <v>76</v>
      </c>
      <c r="C32" s="27">
        <v>9</v>
      </c>
      <c r="D32" s="27">
        <v>0</v>
      </c>
      <c r="E32" s="27">
        <v>0</v>
      </c>
      <c r="F32" s="27">
        <v>0</v>
      </c>
      <c r="G32" s="14">
        <f>SUM(K32:L32)/2</f>
        <v>0</v>
      </c>
      <c r="H32" s="19"/>
      <c r="I32" s="19"/>
      <c r="J32" s="19"/>
      <c r="K32" s="19">
        <f>MAX(D32:F32)</f>
        <v>0</v>
      </c>
      <c r="L32" s="19">
        <f>LARGE(D32:F32,2)</f>
        <v>0</v>
      </c>
      <c r="M32" s="14"/>
      <c r="N32" s="36">
        <v>9</v>
      </c>
      <c r="O32" s="22"/>
    </row>
    <row r="33" spans="1:15" ht="24.75" customHeight="1" hidden="1">
      <c r="A33" s="9">
        <v>15</v>
      </c>
      <c r="B33" s="10"/>
      <c r="C33" s="9"/>
      <c r="D33" s="9"/>
      <c r="E33" s="9"/>
      <c r="F33" s="9"/>
      <c r="G33" s="9"/>
      <c r="H33" s="14"/>
      <c r="I33" s="14"/>
      <c r="J33" s="14"/>
      <c r="K33" s="14">
        <f aca="true" t="shared" si="0" ref="K33:K38">MAX(H33:J33)</f>
        <v>0</v>
      </c>
      <c r="L33" s="19" t="e">
        <f aca="true" t="shared" si="1" ref="L31:L38">LARGE(D33:F33,2)</f>
        <v>#NUM!</v>
      </c>
      <c r="M33" s="15" t="e">
        <f>SUM(K33:L33)/2</f>
        <v>#NUM!</v>
      </c>
      <c r="N33" s="29"/>
      <c r="O33" s="30"/>
    </row>
    <row r="34" spans="1:15" ht="24.75" customHeight="1" hidden="1">
      <c r="A34" s="9">
        <v>16</v>
      </c>
      <c r="B34" s="13"/>
      <c r="C34" s="13"/>
      <c r="D34" s="13"/>
      <c r="E34" s="13"/>
      <c r="F34" s="13"/>
      <c r="G34" s="13"/>
      <c r="H34" s="11"/>
      <c r="I34" s="11"/>
      <c r="J34" s="11"/>
      <c r="K34" s="14">
        <f t="shared" si="0"/>
        <v>0</v>
      </c>
      <c r="L34" s="19" t="e">
        <f t="shared" si="1"/>
        <v>#NUM!</v>
      </c>
      <c r="M34" s="11" t="e">
        <f>SUM(K34:L34)</f>
        <v>#NUM!</v>
      </c>
      <c r="N34" s="29"/>
      <c r="O34" s="30"/>
    </row>
    <row r="35" spans="1:15" ht="24.75" customHeight="1" hidden="1">
      <c r="A35" s="9">
        <v>17</v>
      </c>
      <c r="B35" s="10"/>
      <c r="C35" s="9"/>
      <c r="D35" s="9"/>
      <c r="E35" s="9"/>
      <c r="F35" s="9"/>
      <c r="G35" s="9"/>
      <c r="H35" s="11"/>
      <c r="I35" s="11"/>
      <c r="J35" s="11"/>
      <c r="K35" s="14">
        <f t="shared" si="0"/>
        <v>0</v>
      </c>
      <c r="L35" s="19" t="e">
        <f t="shared" si="1"/>
        <v>#NUM!</v>
      </c>
      <c r="M35" s="11" t="e">
        <f>SUM(K35:L35)</f>
        <v>#NUM!</v>
      </c>
      <c r="N35" s="29"/>
      <c r="O35" s="30"/>
    </row>
    <row r="36" spans="1:15" ht="24.75" customHeight="1" hidden="1">
      <c r="A36" s="9">
        <v>18</v>
      </c>
      <c r="B36" s="10"/>
      <c r="C36" s="9"/>
      <c r="D36" s="9"/>
      <c r="E36" s="9"/>
      <c r="F36" s="9"/>
      <c r="G36" s="9"/>
      <c r="H36" s="11"/>
      <c r="I36" s="11"/>
      <c r="J36" s="11"/>
      <c r="K36" s="14">
        <f t="shared" si="0"/>
        <v>0</v>
      </c>
      <c r="L36" s="19" t="e">
        <f t="shared" si="1"/>
        <v>#NUM!</v>
      </c>
      <c r="M36" s="11" t="e">
        <f>SUM(K36:L36)</f>
        <v>#NUM!</v>
      </c>
      <c r="N36" s="29"/>
      <c r="O36" s="30"/>
    </row>
    <row r="37" spans="1:15" ht="24.75" customHeight="1" hidden="1">
      <c r="A37" s="9">
        <v>19</v>
      </c>
      <c r="B37" s="10"/>
      <c r="C37" s="9"/>
      <c r="D37" s="9"/>
      <c r="E37" s="9"/>
      <c r="F37" s="9"/>
      <c r="G37" s="9"/>
      <c r="H37" s="11"/>
      <c r="I37" s="11"/>
      <c r="J37" s="11"/>
      <c r="K37" s="14">
        <f t="shared" si="0"/>
        <v>0</v>
      </c>
      <c r="L37" s="19" t="e">
        <f t="shared" si="1"/>
        <v>#NUM!</v>
      </c>
      <c r="M37" s="11" t="e">
        <f>SUM(K37:L37)</f>
        <v>#NUM!</v>
      </c>
      <c r="N37" s="29"/>
      <c r="O37" s="30"/>
    </row>
    <row r="38" spans="1:15" ht="24.75" customHeight="1" hidden="1">
      <c r="A38" s="40">
        <v>20</v>
      </c>
      <c r="B38" s="41"/>
      <c r="C38" s="40"/>
      <c r="D38" s="40"/>
      <c r="E38" s="40"/>
      <c r="F38" s="40"/>
      <c r="G38" s="40"/>
      <c r="H38" s="42"/>
      <c r="I38" s="42"/>
      <c r="J38" s="42"/>
      <c r="K38" s="43">
        <f t="shared" si="0"/>
        <v>0</v>
      </c>
      <c r="L38" s="19" t="e">
        <f t="shared" si="1"/>
        <v>#NUM!</v>
      </c>
      <c r="M38" s="42" t="e">
        <f>SUM(K38:L38)</f>
        <v>#NUM!</v>
      </c>
      <c r="N38" s="44"/>
      <c r="O38" s="30"/>
    </row>
    <row r="39" spans="1:17" ht="60" customHeight="1">
      <c r="A39" s="64" t="s">
        <v>33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30"/>
      <c r="P39" s="26"/>
      <c r="Q39" s="26"/>
    </row>
    <row r="40" spans="1:17" ht="36.75" customHeight="1" hidden="1">
      <c r="A40" s="61" t="s">
        <v>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26"/>
      <c r="Q40" s="26"/>
    </row>
    <row r="41" spans="1:17" ht="39.75" customHeight="1">
      <c r="A41" s="53" t="s">
        <v>81</v>
      </c>
      <c r="B41" s="54"/>
      <c r="C41" s="54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26"/>
      <c r="Q41" s="26"/>
    </row>
    <row r="42" spans="1:15" ht="43.5" customHeight="1">
      <c r="A42" s="61" t="s">
        <v>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52"/>
    </row>
    <row r="43" spans="1:15" ht="30" customHeight="1">
      <c r="A43" s="58" t="s">
        <v>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25"/>
    </row>
    <row r="44" spans="1:16" ht="24.75" customHeight="1">
      <c r="A44" s="58" t="s">
        <v>17</v>
      </c>
      <c r="B44" s="58" t="s">
        <v>0</v>
      </c>
      <c r="C44" s="58" t="s">
        <v>1</v>
      </c>
      <c r="D44" s="58" t="s">
        <v>16</v>
      </c>
      <c r="E44" s="58"/>
      <c r="F44" s="58"/>
      <c r="G44" s="58"/>
      <c r="H44" s="58" t="s">
        <v>9</v>
      </c>
      <c r="I44" s="58"/>
      <c r="J44" s="58"/>
      <c r="K44" s="28"/>
      <c r="L44" s="28"/>
      <c r="M44" s="58" t="s">
        <v>11</v>
      </c>
      <c r="N44" s="58" t="s">
        <v>5</v>
      </c>
      <c r="O44" s="26"/>
      <c r="P44" s="26"/>
    </row>
    <row r="45" spans="1:21" ht="45" customHeight="1">
      <c r="A45" s="58"/>
      <c r="B45" s="58"/>
      <c r="C45" s="58"/>
      <c r="D45" s="58"/>
      <c r="E45" s="58"/>
      <c r="F45" s="58"/>
      <c r="G45" s="58"/>
      <c r="H45" s="5" t="s">
        <v>13</v>
      </c>
      <c r="I45" s="5" t="s">
        <v>14</v>
      </c>
      <c r="J45" s="5" t="s">
        <v>15</v>
      </c>
      <c r="K45" s="9"/>
      <c r="L45" s="9"/>
      <c r="M45" s="58"/>
      <c r="N45" s="58"/>
      <c r="O45" s="26"/>
      <c r="Q45" s="26"/>
      <c r="R45" s="26"/>
      <c r="S45" s="26"/>
      <c r="T45" s="26"/>
      <c r="U45" s="26"/>
    </row>
    <row r="46" spans="1:21" ht="30" customHeight="1">
      <c r="A46" s="58" t="s">
        <v>36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25"/>
      <c r="P46" s="26"/>
      <c r="Q46" s="26"/>
      <c r="R46" s="26"/>
      <c r="S46" s="26"/>
      <c r="T46" s="26"/>
      <c r="U46" s="26"/>
    </row>
    <row r="47" spans="1:21" ht="30" customHeight="1">
      <c r="A47" s="14">
        <v>1</v>
      </c>
      <c r="B47" s="37" t="s">
        <v>31</v>
      </c>
      <c r="C47" s="27">
        <v>11</v>
      </c>
      <c r="D47" s="57" t="s">
        <v>35</v>
      </c>
      <c r="E47" s="57"/>
      <c r="F47" s="57"/>
      <c r="G47" s="57"/>
      <c r="H47" s="19">
        <v>50</v>
      </c>
      <c r="I47" s="19">
        <v>20</v>
      </c>
      <c r="J47" s="19">
        <v>30</v>
      </c>
      <c r="K47" s="19"/>
      <c r="L47" s="19"/>
      <c r="M47" s="19">
        <f aca="true" t="shared" si="2" ref="M47:M66">SUM(H47:J47)</f>
        <v>100</v>
      </c>
      <c r="N47" s="39">
        <v>1</v>
      </c>
      <c r="O47" s="26"/>
      <c r="P47" s="46"/>
      <c r="Q47" s="47"/>
      <c r="R47" s="47"/>
      <c r="S47" s="47"/>
      <c r="T47" s="47"/>
      <c r="U47" s="26"/>
    </row>
    <row r="48" spans="1:21" ht="30" customHeight="1">
      <c r="A48" s="14">
        <v>25</v>
      </c>
      <c r="B48" s="37" t="s">
        <v>37</v>
      </c>
      <c r="C48" s="27">
        <v>9</v>
      </c>
      <c r="D48" s="57" t="s">
        <v>40</v>
      </c>
      <c r="E48" s="57"/>
      <c r="F48" s="57"/>
      <c r="G48" s="57"/>
      <c r="H48" s="19">
        <v>50</v>
      </c>
      <c r="I48" s="19">
        <v>20</v>
      </c>
      <c r="J48" s="19">
        <v>20</v>
      </c>
      <c r="K48" s="19"/>
      <c r="L48" s="19"/>
      <c r="M48" s="19">
        <f t="shared" si="2"/>
        <v>90</v>
      </c>
      <c r="N48" s="39">
        <v>2</v>
      </c>
      <c r="O48" s="26"/>
      <c r="P48" s="46"/>
      <c r="Q48" s="48"/>
      <c r="R48" s="48"/>
      <c r="S48" s="48"/>
      <c r="T48" s="48"/>
      <c r="U48" s="26"/>
    </row>
    <row r="49" spans="1:21" ht="30" customHeight="1">
      <c r="A49" s="14">
        <v>10</v>
      </c>
      <c r="B49" s="37" t="s">
        <v>38</v>
      </c>
      <c r="C49" s="27">
        <v>9</v>
      </c>
      <c r="D49" s="57" t="s">
        <v>40</v>
      </c>
      <c r="E49" s="57"/>
      <c r="F49" s="57"/>
      <c r="G49" s="57"/>
      <c r="H49" s="19">
        <v>40</v>
      </c>
      <c r="I49" s="19">
        <v>17</v>
      </c>
      <c r="J49" s="19">
        <v>20</v>
      </c>
      <c r="K49" s="19"/>
      <c r="L49" s="19"/>
      <c r="M49" s="19">
        <f t="shared" si="2"/>
        <v>77</v>
      </c>
      <c r="N49" s="39">
        <v>3</v>
      </c>
      <c r="O49" s="26"/>
      <c r="P49" s="46"/>
      <c r="Q49" s="47"/>
      <c r="R49" s="47"/>
      <c r="S49" s="47"/>
      <c r="T49" s="47"/>
      <c r="U49" s="26"/>
    </row>
    <row r="50" spans="1:21" ht="30" customHeight="1">
      <c r="A50" s="14">
        <v>7</v>
      </c>
      <c r="B50" s="37" t="s">
        <v>24</v>
      </c>
      <c r="C50" s="27">
        <v>9</v>
      </c>
      <c r="D50" s="57" t="s">
        <v>41</v>
      </c>
      <c r="E50" s="57"/>
      <c r="F50" s="57"/>
      <c r="G50" s="57"/>
      <c r="H50" s="19">
        <v>30</v>
      </c>
      <c r="I50" s="19">
        <v>18</v>
      </c>
      <c r="J50" s="19">
        <v>25</v>
      </c>
      <c r="K50" s="19"/>
      <c r="L50" s="19"/>
      <c r="M50" s="19">
        <f t="shared" si="2"/>
        <v>73</v>
      </c>
      <c r="N50" s="38">
        <v>4</v>
      </c>
      <c r="O50" s="26"/>
      <c r="P50" s="46"/>
      <c r="Q50" s="48"/>
      <c r="R50" s="26"/>
      <c r="S50" s="48"/>
      <c r="T50" s="48"/>
      <c r="U50" s="26"/>
    </row>
    <row r="51" spans="1:21" ht="30" customHeight="1">
      <c r="A51" s="14">
        <v>19</v>
      </c>
      <c r="B51" s="37" t="s">
        <v>31</v>
      </c>
      <c r="C51" s="27">
        <v>11</v>
      </c>
      <c r="D51" s="57" t="s">
        <v>42</v>
      </c>
      <c r="E51" s="57"/>
      <c r="F51" s="57"/>
      <c r="G51" s="57"/>
      <c r="H51" s="19">
        <v>30</v>
      </c>
      <c r="I51" s="19">
        <v>17</v>
      </c>
      <c r="J51" s="19">
        <v>25</v>
      </c>
      <c r="K51" s="19"/>
      <c r="L51" s="19"/>
      <c r="M51" s="19">
        <f t="shared" si="2"/>
        <v>72</v>
      </c>
      <c r="N51" s="38">
        <v>5</v>
      </c>
      <c r="O51" s="26"/>
      <c r="P51" s="46"/>
      <c r="Q51" s="47"/>
      <c r="R51" s="47"/>
      <c r="S51" s="47"/>
      <c r="T51" s="47"/>
      <c r="U51" s="26"/>
    </row>
    <row r="52" spans="1:21" ht="30" customHeight="1">
      <c r="A52" s="14">
        <v>5</v>
      </c>
      <c r="B52" s="37" t="s">
        <v>37</v>
      </c>
      <c r="C52" s="27">
        <v>9</v>
      </c>
      <c r="D52" s="57" t="s">
        <v>29</v>
      </c>
      <c r="E52" s="57"/>
      <c r="F52" s="57"/>
      <c r="G52" s="57"/>
      <c r="H52" s="19">
        <v>30</v>
      </c>
      <c r="I52" s="19">
        <v>20</v>
      </c>
      <c r="J52" s="19">
        <v>20</v>
      </c>
      <c r="K52" s="19"/>
      <c r="L52" s="19"/>
      <c r="M52" s="19">
        <f t="shared" si="2"/>
        <v>70</v>
      </c>
      <c r="N52" s="38">
        <v>6</v>
      </c>
      <c r="O52" s="26"/>
      <c r="P52" s="46"/>
      <c r="Q52" s="48"/>
      <c r="R52" s="48"/>
      <c r="S52" s="48"/>
      <c r="T52" s="48"/>
      <c r="U52" s="26"/>
    </row>
    <row r="53" spans="1:21" ht="30" customHeight="1">
      <c r="A53" s="14">
        <v>14</v>
      </c>
      <c r="B53" s="37" t="s">
        <v>38</v>
      </c>
      <c r="C53" s="27">
        <v>9</v>
      </c>
      <c r="D53" s="57" t="s">
        <v>29</v>
      </c>
      <c r="E53" s="57"/>
      <c r="F53" s="57"/>
      <c r="G53" s="57"/>
      <c r="H53" s="19">
        <v>30</v>
      </c>
      <c r="I53" s="19">
        <v>17</v>
      </c>
      <c r="J53" s="19">
        <v>20</v>
      </c>
      <c r="K53" s="19"/>
      <c r="L53" s="19"/>
      <c r="M53" s="19">
        <f t="shared" si="2"/>
        <v>67</v>
      </c>
      <c r="N53" s="38">
        <v>7</v>
      </c>
      <c r="O53" s="26"/>
      <c r="P53" s="46"/>
      <c r="Q53" s="47"/>
      <c r="R53" s="47"/>
      <c r="S53" s="47"/>
      <c r="T53" s="47"/>
      <c r="U53" s="26"/>
    </row>
    <row r="54" spans="1:21" ht="30" customHeight="1">
      <c r="A54" s="14">
        <v>22</v>
      </c>
      <c r="B54" s="37" t="s">
        <v>39</v>
      </c>
      <c r="C54" s="27">
        <v>8</v>
      </c>
      <c r="D54" s="57" t="s">
        <v>40</v>
      </c>
      <c r="E54" s="57"/>
      <c r="F54" s="57"/>
      <c r="G54" s="57"/>
      <c r="H54" s="19">
        <v>35</v>
      </c>
      <c r="I54" s="19">
        <v>15</v>
      </c>
      <c r="J54" s="19">
        <v>15</v>
      </c>
      <c r="K54" s="19"/>
      <c r="L54" s="19"/>
      <c r="M54" s="19">
        <f t="shared" si="2"/>
        <v>65</v>
      </c>
      <c r="N54" s="38">
        <v>8</v>
      </c>
      <c r="O54" s="26"/>
      <c r="P54" s="46"/>
      <c r="Q54" s="48"/>
      <c r="R54" s="48"/>
      <c r="S54" s="48"/>
      <c r="T54" s="48"/>
      <c r="U54" s="26"/>
    </row>
    <row r="55" spans="1:21" ht="30" customHeight="1">
      <c r="A55" s="55" t="s">
        <v>43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26"/>
      <c r="P55" s="46"/>
      <c r="Q55" s="47"/>
      <c r="R55" s="47"/>
      <c r="S55" s="47"/>
      <c r="T55" s="47"/>
      <c r="U55" s="26"/>
    </row>
    <row r="56" spans="1:21" ht="30" customHeight="1">
      <c r="A56" s="14">
        <v>8</v>
      </c>
      <c r="B56" s="37" t="s">
        <v>38</v>
      </c>
      <c r="C56" s="27">
        <v>9</v>
      </c>
      <c r="D56" s="57" t="s">
        <v>26</v>
      </c>
      <c r="E56" s="57"/>
      <c r="F56" s="57"/>
      <c r="G56" s="57"/>
      <c r="H56" s="19">
        <v>50</v>
      </c>
      <c r="I56" s="19">
        <v>20</v>
      </c>
      <c r="J56" s="19">
        <v>30</v>
      </c>
      <c r="K56" s="19"/>
      <c r="L56" s="19"/>
      <c r="M56" s="19">
        <f t="shared" si="2"/>
        <v>100</v>
      </c>
      <c r="N56" s="39">
        <v>1</v>
      </c>
      <c r="O56" s="26"/>
      <c r="P56" s="46"/>
      <c r="Q56" s="47"/>
      <c r="R56" s="47"/>
      <c r="S56" s="47"/>
      <c r="T56" s="47"/>
      <c r="U56" s="26"/>
    </row>
    <row r="57" spans="1:21" ht="30" customHeight="1">
      <c r="A57" s="14">
        <v>9</v>
      </c>
      <c r="B57" s="37" t="s">
        <v>44</v>
      </c>
      <c r="C57" s="27">
        <v>9</v>
      </c>
      <c r="D57" s="57" t="s">
        <v>28</v>
      </c>
      <c r="E57" s="57"/>
      <c r="F57" s="57"/>
      <c r="G57" s="57"/>
      <c r="H57" s="19">
        <v>50</v>
      </c>
      <c r="I57" s="19">
        <v>20</v>
      </c>
      <c r="J57" s="19">
        <v>25</v>
      </c>
      <c r="K57" s="19"/>
      <c r="L57" s="19"/>
      <c r="M57" s="19">
        <f t="shared" si="2"/>
        <v>95</v>
      </c>
      <c r="N57" s="39">
        <v>2</v>
      </c>
      <c r="O57" s="26"/>
      <c r="P57" s="46"/>
      <c r="Q57" s="47"/>
      <c r="R57" s="47"/>
      <c r="S57" s="47"/>
      <c r="T57" s="47"/>
      <c r="U57" s="26"/>
    </row>
    <row r="58" spans="1:21" ht="30" customHeight="1">
      <c r="A58" s="14">
        <v>15</v>
      </c>
      <c r="B58" s="37" t="s">
        <v>30</v>
      </c>
      <c r="C58" s="27">
        <v>9</v>
      </c>
      <c r="D58" s="57" t="s">
        <v>46</v>
      </c>
      <c r="E58" s="57"/>
      <c r="F58" s="57"/>
      <c r="G58" s="57"/>
      <c r="H58" s="19">
        <v>45</v>
      </c>
      <c r="I58" s="19">
        <v>20</v>
      </c>
      <c r="J58" s="19">
        <v>25</v>
      </c>
      <c r="K58" s="19"/>
      <c r="L58" s="19"/>
      <c r="M58" s="19">
        <f t="shared" si="2"/>
        <v>90</v>
      </c>
      <c r="N58" s="39">
        <v>3</v>
      </c>
      <c r="O58" s="26"/>
      <c r="P58" s="46"/>
      <c r="Q58" s="47"/>
      <c r="R58" s="47"/>
      <c r="S58" s="47"/>
      <c r="T58" s="47"/>
      <c r="U58" s="26"/>
    </row>
    <row r="59" spans="1:21" ht="30" customHeight="1">
      <c r="A59" s="14">
        <v>6</v>
      </c>
      <c r="B59" s="37" t="s">
        <v>38</v>
      </c>
      <c r="C59" s="27">
        <v>9</v>
      </c>
      <c r="D59" s="57" t="s">
        <v>47</v>
      </c>
      <c r="E59" s="57"/>
      <c r="F59" s="57"/>
      <c r="G59" s="57"/>
      <c r="H59" s="19">
        <v>45</v>
      </c>
      <c r="I59" s="19">
        <v>15</v>
      </c>
      <c r="J59" s="19">
        <v>25</v>
      </c>
      <c r="K59" s="19"/>
      <c r="L59" s="19"/>
      <c r="M59" s="19">
        <f t="shared" si="2"/>
        <v>85</v>
      </c>
      <c r="N59" s="38">
        <v>4</v>
      </c>
      <c r="O59" s="26"/>
      <c r="P59" s="46"/>
      <c r="Q59" s="47"/>
      <c r="R59" s="47"/>
      <c r="S59" s="47"/>
      <c r="T59" s="47"/>
      <c r="U59" s="26"/>
    </row>
    <row r="60" spans="1:21" ht="30" customHeight="1">
      <c r="A60" s="14">
        <v>2</v>
      </c>
      <c r="B60" s="37" t="s">
        <v>25</v>
      </c>
      <c r="C60" s="27">
        <v>11</v>
      </c>
      <c r="D60" s="57" t="s">
        <v>26</v>
      </c>
      <c r="E60" s="57"/>
      <c r="F60" s="57"/>
      <c r="G60" s="57"/>
      <c r="H60" s="19">
        <v>40</v>
      </c>
      <c r="I60" s="19">
        <v>15</v>
      </c>
      <c r="J60" s="19">
        <v>25</v>
      </c>
      <c r="K60" s="19"/>
      <c r="L60" s="19"/>
      <c r="M60" s="19">
        <f t="shared" si="2"/>
        <v>80</v>
      </c>
      <c r="N60" s="38">
        <v>5</v>
      </c>
      <c r="O60" s="26"/>
      <c r="P60" s="46"/>
      <c r="Q60" s="49"/>
      <c r="R60" s="49"/>
      <c r="S60" s="49"/>
      <c r="T60" s="49"/>
      <c r="U60" s="26"/>
    </row>
    <row r="61" spans="1:21" ht="30" customHeight="1">
      <c r="A61" s="14">
        <v>3</v>
      </c>
      <c r="B61" s="37" t="s">
        <v>45</v>
      </c>
      <c r="C61" s="27">
        <v>9</v>
      </c>
      <c r="D61" s="57" t="s">
        <v>28</v>
      </c>
      <c r="E61" s="57"/>
      <c r="F61" s="57"/>
      <c r="G61" s="57"/>
      <c r="H61" s="19">
        <v>40</v>
      </c>
      <c r="I61" s="19">
        <v>15</v>
      </c>
      <c r="J61" s="19">
        <v>23</v>
      </c>
      <c r="K61" s="19"/>
      <c r="L61" s="19"/>
      <c r="M61" s="19">
        <f t="shared" si="2"/>
        <v>78</v>
      </c>
      <c r="N61" s="38">
        <v>6</v>
      </c>
      <c r="O61" s="26"/>
      <c r="P61" s="46"/>
      <c r="Q61" s="47"/>
      <c r="R61" s="47"/>
      <c r="S61" s="47"/>
      <c r="T61" s="47"/>
      <c r="U61" s="26"/>
    </row>
    <row r="62" spans="1:21" ht="30" customHeight="1">
      <c r="A62" s="14">
        <v>24</v>
      </c>
      <c r="B62" s="37" t="s">
        <v>74</v>
      </c>
      <c r="C62" s="27">
        <v>8</v>
      </c>
      <c r="D62" s="57" t="s">
        <v>28</v>
      </c>
      <c r="E62" s="57"/>
      <c r="F62" s="57"/>
      <c r="G62" s="57"/>
      <c r="H62" s="19">
        <v>40</v>
      </c>
      <c r="I62" s="19">
        <v>15</v>
      </c>
      <c r="J62" s="19">
        <v>20</v>
      </c>
      <c r="K62" s="19"/>
      <c r="L62" s="19"/>
      <c r="M62" s="19">
        <f t="shared" si="2"/>
        <v>75</v>
      </c>
      <c r="N62" s="38">
        <v>7</v>
      </c>
      <c r="O62" s="26"/>
      <c r="P62" s="46"/>
      <c r="Q62" s="47"/>
      <c r="R62" s="47"/>
      <c r="S62" s="47"/>
      <c r="T62" s="47"/>
      <c r="U62" s="26"/>
    </row>
    <row r="63" spans="1:21" ht="30" customHeight="1">
      <c r="A63" s="55" t="s">
        <v>48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26"/>
      <c r="P63" s="46"/>
      <c r="Q63" s="47"/>
      <c r="R63" s="47"/>
      <c r="S63" s="47"/>
      <c r="T63" s="47"/>
      <c r="U63" s="26"/>
    </row>
    <row r="64" spans="1:21" ht="30" customHeight="1">
      <c r="A64" s="14">
        <v>21</v>
      </c>
      <c r="B64" s="37" t="s">
        <v>27</v>
      </c>
      <c r="C64" s="27">
        <v>15</v>
      </c>
      <c r="D64" s="57" t="s">
        <v>49</v>
      </c>
      <c r="E64" s="57"/>
      <c r="F64" s="57"/>
      <c r="G64" s="57"/>
      <c r="H64" s="19">
        <v>50</v>
      </c>
      <c r="I64" s="19">
        <v>20</v>
      </c>
      <c r="J64" s="19">
        <v>30</v>
      </c>
      <c r="K64" s="19"/>
      <c r="L64" s="19"/>
      <c r="M64" s="19">
        <f t="shared" si="2"/>
        <v>100</v>
      </c>
      <c r="N64" s="39">
        <v>1</v>
      </c>
      <c r="O64" s="26"/>
      <c r="P64" s="46"/>
      <c r="Q64" s="47"/>
      <c r="R64" s="47"/>
      <c r="S64" s="47"/>
      <c r="T64" s="47"/>
      <c r="U64" s="26"/>
    </row>
    <row r="65" spans="1:21" ht="30" customHeight="1">
      <c r="A65" s="14">
        <v>20</v>
      </c>
      <c r="B65" s="37" t="s">
        <v>30</v>
      </c>
      <c r="C65" s="27">
        <v>9</v>
      </c>
      <c r="D65" s="57" t="s">
        <v>61</v>
      </c>
      <c r="E65" s="57"/>
      <c r="F65" s="57"/>
      <c r="G65" s="57"/>
      <c r="H65" s="19">
        <v>50</v>
      </c>
      <c r="I65" s="19">
        <v>20</v>
      </c>
      <c r="J65" s="19">
        <v>28</v>
      </c>
      <c r="K65" s="19"/>
      <c r="L65" s="19"/>
      <c r="M65" s="19">
        <f t="shared" si="2"/>
        <v>98</v>
      </c>
      <c r="N65" s="39">
        <v>2</v>
      </c>
      <c r="O65" s="26"/>
      <c r="P65" s="46"/>
      <c r="Q65" s="47"/>
      <c r="R65" s="47"/>
      <c r="S65" s="47"/>
      <c r="T65" s="47"/>
      <c r="U65" s="26"/>
    </row>
    <row r="66" spans="1:21" ht="30" customHeight="1">
      <c r="A66" s="14">
        <v>4</v>
      </c>
      <c r="B66" s="37" t="s">
        <v>25</v>
      </c>
      <c r="C66" s="27">
        <v>11</v>
      </c>
      <c r="D66" s="57" t="s">
        <v>49</v>
      </c>
      <c r="E66" s="57"/>
      <c r="F66" s="57"/>
      <c r="G66" s="57"/>
      <c r="H66" s="19">
        <v>25</v>
      </c>
      <c r="I66" s="19">
        <v>10</v>
      </c>
      <c r="J66" s="19">
        <v>30</v>
      </c>
      <c r="K66" s="19"/>
      <c r="L66" s="19"/>
      <c r="M66" s="19">
        <f t="shared" si="2"/>
        <v>65</v>
      </c>
      <c r="N66" s="39">
        <v>3</v>
      </c>
      <c r="O66" s="26"/>
      <c r="P66" s="46"/>
      <c r="Q66" s="47"/>
      <c r="R66" s="47"/>
      <c r="S66" s="47"/>
      <c r="T66" s="47"/>
      <c r="U66" s="26"/>
    </row>
    <row r="67" spans="1:16" ht="30" customHeight="1">
      <c r="A67" s="71" t="s">
        <v>50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25"/>
      <c r="P67" s="26"/>
    </row>
    <row r="68" spans="1:16" ht="30" customHeight="1">
      <c r="A68" s="9">
        <v>17</v>
      </c>
      <c r="B68" s="9" t="s">
        <v>30</v>
      </c>
      <c r="C68" s="9">
        <v>9</v>
      </c>
      <c r="D68" s="59" t="s">
        <v>51</v>
      </c>
      <c r="E68" s="59"/>
      <c r="F68" s="59"/>
      <c r="G68" s="59"/>
      <c r="H68" s="14">
        <v>50</v>
      </c>
      <c r="I68" s="20">
        <v>20</v>
      </c>
      <c r="J68" s="14">
        <v>30</v>
      </c>
      <c r="K68" s="14"/>
      <c r="L68" s="14"/>
      <c r="M68" s="19">
        <f aca="true" t="shared" si="3" ref="M68:M73">SUM(H68:J68)</f>
        <v>100</v>
      </c>
      <c r="N68" s="39">
        <v>1</v>
      </c>
      <c r="P68" s="26"/>
    </row>
    <row r="69" spans="1:16" ht="30" customHeight="1">
      <c r="A69" s="9">
        <v>11</v>
      </c>
      <c r="B69" s="37" t="s">
        <v>24</v>
      </c>
      <c r="C69" s="27">
        <v>9</v>
      </c>
      <c r="D69" s="60" t="s">
        <v>54</v>
      </c>
      <c r="E69" s="60"/>
      <c r="F69" s="60"/>
      <c r="G69" s="60"/>
      <c r="H69" s="14">
        <v>45</v>
      </c>
      <c r="I69" s="20">
        <v>20</v>
      </c>
      <c r="J69" s="14">
        <v>30</v>
      </c>
      <c r="K69" s="14"/>
      <c r="L69" s="14"/>
      <c r="M69" s="19">
        <f t="shared" si="3"/>
        <v>95</v>
      </c>
      <c r="N69" s="39">
        <v>2</v>
      </c>
      <c r="P69" s="26"/>
    </row>
    <row r="70" spans="1:16" ht="30" customHeight="1">
      <c r="A70" s="9">
        <v>13</v>
      </c>
      <c r="B70" s="9" t="s">
        <v>52</v>
      </c>
      <c r="C70" s="9">
        <v>8</v>
      </c>
      <c r="D70" s="60" t="s">
        <v>55</v>
      </c>
      <c r="E70" s="60"/>
      <c r="F70" s="60"/>
      <c r="G70" s="60"/>
      <c r="H70" s="14">
        <v>50</v>
      </c>
      <c r="I70" s="14">
        <v>20</v>
      </c>
      <c r="J70" s="14">
        <v>20</v>
      </c>
      <c r="K70" s="14"/>
      <c r="L70" s="14"/>
      <c r="M70" s="19">
        <f t="shared" si="3"/>
        <v>90</v>
      </c>
      <c r="N70" s="39">
        <v>3</v>
      </c>
      <c r="P70" s="26"/>
    </row>
    <row r="71" spans="1:16" ht="30" customHeight="1">
      <c r="A71" s="9">
        <v>18</v>
      </c>
      <c r="B71" s="9" t="s">
        <v>37</v>
      </c>
      <c r="C71" s="9">
        <v>9</v>
      </c>
      <c r="D71" s="60" t="s">
        <v>80</v>
      </c>
      <c r="E71" s="60"/>
      <c r="F71" s="60"/>
      <c r="G71" s="60"/>
      <c r="H71" s="14">
        <v>40</v>
      </c>
      <c r="I71" s="20">
        <v>15</v>
      </c>
      <c r="J71" s="14">
        <v>20</v>
      </c>
      <c r="K71" s="14"/>
      <c r="L71" s="14"/>
      <c r="M71" s="19">
        <f t="shared" si="3"/>
        <v>75</v>
      </c>
      <c r="N71" s="38">
        <v>4</v>
      </c>
      <c r="P71" s="26"/>
    </row>
    <row r="72" spans="1:16" ht="30" customHeight="1">
      <c r="A72" s="9">
        <v>12</v>
      </c>
      <c r="B72" s="37" t="s">
        <v>25</v>
      </c>
      <c r="C72" s="27">
        <v>11</v>
      </c>
      <c r="D72" s="60" t="s">
        <v>56</v>
      </c>
      <c r="E72" s="60"/>
      <c r="F72" s="60"/>
      <c r="G72" s="60"/>
      <c r="H72" s="14">
        <v>20</v>
      </c>
      <c r="I72" s="20">
        <v>10</v>
      </c>
      <c r="J72" s="14">
        <v>15</v>
      </c>
      <c r="K72" s="14"/>
      <c r="L72" s="14"/>
      <c r="M72" s="19">
        <f t="shared" si="3"/>
        <v>45</v>
      </c>
      <c r="N72" s="38">
        <v>5</v>
      </c>
      <c r="P72" s="26"/>
    </row>
    <row r="73" spans="1:16" ht="30" customHeight="1">
      <c r="A73" s="9">
        <v>23</v>
      </c>
      <c r="B73" s="9" t="s">
        <v>53</v>
      </c>
      <c r="C73" s="9">
        <v>9</v>
      </c>
      <c r="D73" s="60" t="s">
        <v>32</v>
      </c>
      <c r="E73" s="60"/>
      <c r="F73" s="60"/>
      <c r="G73" s="60"/>
      <c r="H73" s="14">
        <v>10</v>
      </c>
      <c r="I73" s="20">
        <v>10</v>
      </c>
      <c r="J73" s="14">
        <v>15</v>
      </c>
      <c r="K73" s="14"/>
      <c r="L73" s="14"/>
      <c r="M73" s="19">
        <f t="shared" si="3"/>
        <v>35</v>
      </c>
      <c r="N73" s="38">
        <v>6</v>
      </c>
      <c r="P73" s="26"/>
    </row>
    <row r="74" spans="1:15" ht="24.75" customHeight="1" hidden="1">
      <c r="A74" s="17">
        <v>31</v>
      </c>
      <c r="B74" s="18"/>
      <c r="C74" s="17"/>
      <c r="D74" s="68"/>
      <c r="E74" s="69"/>
      <c r="F74" s="69"/>
      <c r="G74" s="69"/>
      <c r="H74" s="70"/>
      <c r="I74" s="23"/>
      <c r="J74" s="24"/>
      <c r="K74" s="24"/>
      <c r="L74" s="24"/>
      <c r="M74" s="24"/>
      <c r="N74" s="24"/>
      <c r="O74" s="24"/>
    </row>
    <row r="75" spans="1:15" ht="24.75" customHeight="1" hidden="1">
      <c r="A75" s="9">
        <v>32</v>
      </c>
      <c r="B75" s="10"/>
      <c r="C75" s="9"/>
      <c r="D75" s="65"/>
      <c r="E75" s="66"/>
      <c r="F75" s="66"/>
      <c r="G75" s="66"/>
      <c r="H75" s="67"/>
      <c r="I75" s="12"/>
      <c r="J75" s="16"/>
      <c r="K75" s="16"/>
      <c r="L75" s="16"/>
      <c r="M75" s="16"/>
      <c r="N75" s="16"/>
      <c r="O75" s="16"/>
    </row>
    <row r="76" spans="1:15" ht="24.75" customHeight="1" hidden="1">
      <c r="A76" s="9">
        <v>33</v>
      </c>
      <c r="B76" s="10"/>
      <c r="C76" s="9"/>
      <c r="D76" s="65"/>
      <c r="E76" s="66"/>
      <c r="F76" s="66"/>
      <c r="G76" s="66"/>
      <c r="H76" s="67"/>
      <c r="I76" s="12"/>
      <c r="J76" s="16"/>
      <c r="K76" s="16"/>
      <c r="L76" s="16"/>
      <c r="M76" s="16"/>
      <c r="N76" s="16"/>
      <c r="O76" s="16"/>
    </row>
    <row r="77" spans="1:15" ht="24.75" customHeight="1" hidden="1">
      <c r="A77" s="9">
        <v>34</v>
      </c>
      <c r="B77" s="10"/>
      <c r="C77" s="9"/>
      <c r="D77" s="65"/>
      <c r="E77" s="66"/>
      <c r="F77" s="66"/>
      <c r="G77" s="66"/>
      <c r="H77" s="67"/>
      <c r="I77" s="12"/>
      <c r="J77" s="16"/>
      <c r="K77" s="16"/>
      <c r="L77" s="16"/>
      <c r="M77" s="16"/>
      <c r="N77" s="16"/>
      <c r="O77" s="16"/>
    </row>
    <row r="78" spans="1:15" ht="24.75" customHeight="1" hidden="1">
      <c r="A78" s="9">
        <v>35</v>
      </c>
      <c r="B78" s="10"/>
      <c r="C78" s="9"/>
      <c r="D78" s="65"/>
      <c r="E78" s="66"/>
      <c r="F78" s="66"/>
      <c r="G78" s="66"/>
      <c r="H78" s="67"/>
      <c r="I78" s="12"/>
      <c r="J78" s="16"/>
      <c r="K78" s="16"/>
      <c r="L78" s="16"/>
      <c r="M78" s="16"/>
      <c r="N78" s="16"/>
      <c r="O78" s="16"/>
    </row>
    <row r="79" spans="1:15" ht="24.75" customHeight="1" hidden="1">
      <c r="A79" s="9">
        <v>36</v>
      </c>
      <c r="B79" s="10"/>
      <c r="C79" s="9"/>
      <c r="D79" s="65"/>
      <c r="E79" s="66"/>
      <c r="F79" s="66"/>
      <c r="G79" s="66"/>
      <c r="H79" s="67"/>
      <c r="I79" s="12"/>
      <c r="J79" s="16"/>
      <c r="K79" s="16"/>
      <c r="L79" s="16"/>
      <c r="M79" s="16"/>
      <c r="N79" s="16"/>
      <c r="O79" s="16"/>
    </row>
    <row r="80" spans="1:15" ht="24.75" customHeight="1" hidden="1">
      <c r="A80" s="9">
        <v>37</v>
      </c>
      <c r="B80" s="10"/>
      <c r="C80" s="9"/>
      <c r="D80" s="65"/>
      <c r="E80" s="66"/>
      <c r="F80" s="66"/>
      <c r="G80" s="66"/>
      <c r="H80" s="67"/>
      <c r="I80" s="12"/>
      <c r="J80" s="16"/>
      <c r="K80" s="16"/>
      <c r="L80" s="16"/>
      <c r="M80" s="16"/>
      <c r="N80" s="16"/>
      <c r="O80" s="16"/>
    </row>
    <row r="81" spans="1:15" ht="24.75" customHeight="1" hidden="1">
      <c r="A81" s="9">
        <v>38</v>
      </c>
      <c r="B81" s="10"/>
      <c r="C81" s="9"/>
      <c r="D81" s="60"/>
      <c r="E81" s="60"/>
      <c r="F81" s="60"/>
      <c r="G81" s="60"/>
      <c r="H81" s="60"/>
      <c r="I81" s="12"/>
      <c r="J81" s="16"/>
      <c r="K81" s="16"/>
      <c r="L81" s="16"/>
      <c r="M81" s="16"/>
      <c r="N81" s="16"/>
      <c r="O81" s="16"/>
    </row>
    <row r="82" spans="1:15" ht="12.75" hidden="1">
      <c r="A82" s="32">
        <v>23</v>
      </c>
      <c r="B82" s="33"/>
      <c r="C82" s="32"/>
      <c r="D82" s="32"/>
      <c r="E82" s="32"/>
      <c r="F82" s="32"/>
      <c r="G82" s="32"/>
      <c r="H82" s="32"/>
      <c r="I82" s="34"/>
      <c r="J82" s="35"/>
      <c r="K82" s="35">
        <f>MIN(H82:J82)</f>
        <v>0</v>
      </c>
      <c r="L82" s="35" t="e">
        <f>SMALL(H82:J82,2)</f>
        <v>#NUM!</v>
      </c>
      <c r="M82" s="35" t="e">
        <f>SUM(K82:L82)</f>
        <v>#NUM!</v>
      </c>
      <c r="N82" s="35"/>
      <c r="O82" s="6">
        <v>4</v>
      </c>
    </row>
    <row r="83" spans="1:15" ht="60" customHeight="1">
      <c r="A83" s="64" t="s">
        <v>34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31"/>
    </row>
    <row r="84" spans="1:15" ht="39.75" customHeight="1">
      <c r="A84" s="53" t="s">
        <v>57</v>
      </c>
      <c r="B84" s="54"/>
      <c r="C84" s="54"/>
      <c r="D84" s="2"/>
      <c r="E84" s="2"/>
      <c r="F84" s="2"/>
      <c r="G84" s="2"/>
      <c r="H84" s="3"/>
      <c r="I84" s="3"/>
      <c r="J84" s="3"/>
      <c r="K84" s="3"/>
      <c r="L84" s="3"/>
      <c r="M84" s="4"/>
      <c r="N84" s="4"/>
      <c r="O84" s="3"/>
    </row>
  </sheetData>
  <sheetProtection selectLockedCells="1" selectUnlockedCells="1"/>
  <mergeCells count="72">
    <mergeCell ref="O21:O22"/>
    <mergeCell ref="A17:N17"/>
    <mergeCell ref="A42:N42"/>
    <mergeCell ref="A5:N5"/>
    <mergeCell ref="A23:N23"/>
    <mergeCell ref="A19:O19"/>
    <mergeCell ref="A20:O20"/>
    <mergeCell ref="A21:A22"/>
    <mergeCell ref="B21:B22"/>
    <mergeCell ref="C21:C22"/>
    <mergeCell ref="H21:M21"/>
    <mergeCell ref="N21:N22"/>
    <mergeCell ref="D75:H75"/>
    <mergeCell ref="A43:N43"/>
    <mergeCell ref="D74:H74"/>
    <mergeCell ref="A67:N67"/>
    <mergeCell ref="A44:A45"/>
    <mergeCell ref="A46:N46"/>
    <mergeCell ref="D44:G45"/>
    <mergeCell ref="D76:H76"/>
    <mergeCell ref="D77:H77"/>
    <mergeCell ref="D78:H78"/>
    <mergeCell ref="A84:C84"/>
    <mergeCell ref="A83:N83"/>
    <mergeCell ref="D79:H79"/>
    <mergeCell ref="D80:H80"/>
    <mergeCell ref="D81:H81"/>
    <mergeCell ref="A1:O1"/>
    <mergeCell ref="A3:A4"/>
    <mergeCell ref="B3:B4"/>
    <mergeCell ref="C3:C4"/>
    <mergeCell ref="O3:O4"/>
    <mergeCell ref="A2:O2"/>
    <mergeCell ref="N3:N4"/>
    <mergeCell ref="D3:G3"/>
    <mergeCell ref="H3:M3"/>
    <mergeCell ref="D72:G72"/>
    <mergeCell ref="D73:G73"/>
    <mergeCell ref="M44:M45"/>
    <mergeCell ref="H44:J44"/>
    <mergeCell ref="D69:G69"/>
    <mergeCell ref="D70:G70"/>
    <mergeCell ref="D71:G71"/>
    <mergeCell ref="D53:G53"/>
    <mergeCell ref="D54:G54"/>
    <mergeCell ref="D66:G66"/>
    <mergeCell ref="D68:G68"/>
    <mergeCell ref="D47:G47"/>
    <mergeCell ref="D48:G48"/>
    <mergeCell ref="D49:G49"/>
    <mergeCell ref="D50:G50"/>
    <mergeCell ref="D51:G51"/>
    <mergeCell ref="D52:G52"/>
    <mergeCell ref="D64:G64"/>
    <mergeCell ref="D65:G65"/>
    <mergeCell ref="D56:G56"/>
    <mergeCell ref="D57:G57"/>
    <mergeCell ref="D58:G58"/>
    <mergeCell ref="D59:G59"/>
    <mergeCell ref="D60:G60"/>
    <mergeCell ref="D61:G61"/>
    <mergeCell ref="D62:G62"/>
    <mergeCell ref="A41:C41"/>
    <mergeCell ref="A18:C18"/>
    <mergeCell ref="A55:N55"/>
    <mergeCell ref="A63:N63"/>
    <mergeCell ref="B44:B45"/>
    <mergeCell ref="C44:C45"/>
    <mergeCell ref="N44:N45"/>
    <mergeCell ref="A39:N39"/>
    <mergeCell ref="A40:O40"/>
    <mergeCell ref="D21:G21"/>
  </mergeCells>
  <printOptions horizontalCentered="1"/>
  <pageMargins left="0.2" right="0.1968503937007874" top="0.1968503937007874" bottom="0.1968503937007874" header="0.5118110236220472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2019-05-22T14:47:15Z</cp:lastPrinted>
  <dcterms:created xsi:type="dcterms:W3CDTF">2016-05-14T14:05:21Z</dcterms:created>
  <dcterms:modified xsi:type="dcterms:W3CDTF">2019-05-28T17:27:51Z</dcterms:modified>
  <cp:category/>
  <cp:version/>
  <cp:contentType/>
  <cp:contentStatus/>
</cp:coreProperties>
</file>